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urism" sheetId="1" state="visible" r:id="rId2"/>
  </sheets>
  <definedNames>
    <definedName function="false" hidden="false" localSheetId="0" name="_xlnm.Print_Area" vbProcedure="false">Tourism!$A$1:$M$41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<sst xmlns="http://schemas.openxmlformats.org/spreadsheetml/2006/main" count="90" uniqueCount="54">
  <si>
    <t xml:space="preserve">TARIFF RATES FOR THE SWISS COTTAGE, SHANKLIN</t>
  </si>
  <si>
    <t xml:space="preserve"> </t>
  </si>
  <si>
    <t xml:space="preserve">BED &amp; BREAKFAST</t>
  </si>
  <si>
    <t xml:space="preserve">ALL TARIFFS ROUNDED UP FOLLOWING INFLATION/COST OF LIVING RISES</t>
  </si>
  <si>
    <t xml:space="preserve">ROOM        OCCUPANCY TYPE &amp; AGE</t>
  </si>
  <si>
    <t xml:space="preserve">2024 SEASON</t>
  </si>
  <si>
    <t xml:space="preserve">ROOM ONLY     -20%</t>
  </si>
  <si>
    <t xml:space="preserve">1 EXTRA NIGHT</t>
  </si>
  <si>
    <t xml:space="preserve">2 EXTRA NIGHTS</t>
  </si>
  <si>
    <t xml:space="preserve">MIN 3 NIGHTS OR 4 FOR 3 OFFER</t>
  </si>
  <si>
    <t xml:space="preserve">WEEKS         STAY          FOR     7 NIGHTS</t>
  </si>
  <si>
    <t xml:space="preserve">                               FOUR STAR GUEST ACCOMMODATION                                                                     WITH SILVER AWARD AND BREAKFAST AWARD                                PRICES INCREASED BY INFLATION/COST OF LIVING RISES</t>
  </si>
  <si>
    <t xml:space="preserve">FERRY PACKAGE OFFER ON          4 FOR 3   START FROM</t>
  </si>
  <si>
    <t xml:space="preserve">SINGLE ADULT        (16-66)</t>
  </si>
  <si>
    <t xml:space="preserve">MID </t>
  </si>
  <si>
    <t xml:space="preserve">4 FOR 3 OFFER IN FEBRUARY TO MAY &amp; OCTOBER/NOVEMBER</t>
  </si>
  <si>
    <t xml:space="preserve">MID</t>
  </si>
  <si>
    <t xml:space="preserve">INCLUDES £7 SINGLE SUPPLEMENT FOR SINGLE/TWIN ROOMS</t>
  </si>
  <si>
    <t xml:space="preserve">INCLUDES £14 SINGLE SUPPLEMENT FOR DOUBLE ROOMS</t>
  </si>
  <si>
    <t xml:space="preserve">MID B/H &amp; F's</t>
  </si>
  <si>
    <t xml:space="preserve">INCL 10% FOR B/H &amp; IOW MUSIC FESTIVAL + SINGLE SUPP IN TWIN ROOM</t>
  </si>
  <si>
    <t xml:space="preserve">INCL 10% FOR B/H &amp; IOW MUSIC FESTIVAL + SINGLE SUPP IN DOUBLE ROOM</t>
  </si>
  <si>
    <t xml:space="preserve">HIGH</t>
  </si>
  <si>
    <t xml:space="preserve">INCLUDES £14 SINGLE SUPPLEMENT PER NIGHT FOR A TWIN ROOM</t>
  </si>
  <si>
    <t xml:space="preserve">INCLUDES £28 SINGLE SUPPLEMENT PER NIGHT FOR A DOUBLE ROOM</t>
  </si>
  <si>
    <t xml:space="preserve">HIGH B/H &amp; F's</t>
  </si>
  <si>
    <t xml:space="preserve">INCL 10% FOR B/H &amp; FESTIVAL BREAKS + SINGLE SUPP IN TWIN ROOM</t>
  </si>
  <si>
    <t xml:space="preserve">INCL 10% FOR  B/H &amp; FESTIVAL BREAKS + SINGLE SUPP IN DOUBLE ROOM</t>
  </si>
  <si>
    <t xml:space="preserve">DOUBLE ADULT (16-66)</t>
  </si>
  <si>
    <t xml:space="preserve">INCL 10% FOR EASTER &amp; SPRING B/H &amp; IOW MUSIC FESTIVAL WEEKEND</t>
  </si>
  <si>
    <t xml:space="preserve">INCL 10% FOR AUGUST B/H &amp; FESTIVAL BREAKS</t>
  </si>
  <si>
    <t xml:space="preserve">SINGLE RETIRED SENIOR CITIZEN (67+)</t>
  </si>
  <si>
    <t xml:space="preserve">APPROX -10% DISCOUNT FROM ADULT PRICE</t>
  </si>
  <si>
    <t xml:space="preserve">INCLUDES £6 SINGLE SUPPLEMENT FOR SINGLE/TWIN ROOMS</t>
  </si>
  <si>
    <t xml:space="preserve">INCLUDES £12 SINGLE SUPPLEMENT FOR DOUBLE ROOMS</t>
  </si>
  <si>
    <t xml:space="preserve">HIGH SEPT ONLY</t>
  </si>
  <si>
    <t xml:space="preserve">INCLUDES SINGLE SUPPLEMENT PER NIGHT FOR A TWIN ROOM</t>
  </si>
  <si>
    <t xml:space="preserve">INCLUDES SINGLE SUPPLEMENT PER NIGHT FOR A DOUBLE ROOM</t>
  </si>
  <si>
    <t xml:space="preserve">DOUBLE RETIRED SENIOR CITIZEN (67+)</t>
  </si>
  <si>
    <t xml:space="preserve">TEENAGERS           (13-15 YEARS)</t>
  </si>
  <si>
    <t xml:space="preserve">APPROX -15% DISCOUNT FROM ADULT PRICE</t>
  </si>
  <si>
    <t xml:space="preserve">ADULT SINGLE SUPPLEMENT OF £7 MID OR £14 HIGH FOR A TWIN EN SUITE OR £14 MID OR £28 FOR A DOUBLE EN SUITE DURING OUR HIGH SEASON</t>
  </si>
  <si>
    <t xml:space="preserve">APPROX 10% DISCOUNT FOR RETIRED SENIOR CITIZENS 67 YEARS+</t>
  </si>
  <si>
    <t xml:space="preserve">NOT APPLICABLE DURING JULY &amp; AUGUST IN OUR HIGH SEASON WHEN FULL ADULT RATE APPLIES</t>
  </si>
  <si>
    <t xml:space="preserve">TEENAGERS APPROX 15% DISCOUNT APPLIES WHEN SHARING THE FAMILY SUITE/ROOMS, IF NOT THE FULL ADULT ROOM RATE APPLIES</t>
  </si>
  <si>
    <t xml:space="preserve">TEENAGERS 13 TO 15 YEARS INCLUSIVE, HAVE THEIR OWN BREAKFAST MENU BUT MAY UPGRADE TO ADULT MENU FOR AN ADDITIONAL FEE OF £3 FOR BREAKFAST</t>
  </si>
  <si>
    <t xml:space="preserve">MINIMUM  STAY OF THREE NIGHTS </t>
  </si>
  <si>
    <t xml:space="preserve">10% EXTRA FOR BANK HOLIDAYS AND FESTIVALS WEEKENDS</t>
  </si>
  <si>
    <t xml:space="preserve">SPECIAL OFFER '4 NIGHTS FOR THE PRICE OF 3' ON B &amp; B BASIS DURING FEB, MARCH, APRIL &amp; MAY OR OCTOBER/NOVEMBER</t>
  </si>
  <si>
    <t xml:space="preserve">OUR SEASONS DATES ARE;</t>
  </si>
  <si>
    <t xml:space="preserve">MID SEASON</t>
  </si>
  <si>
    <t xml:space="preserve">FEBRUARY, MARCH, APRIL, MAY, JUNE &amp; OCTOBER &amp; NOVEMBER ( 3RD FEB TO 28TH JUN &amp; 28TH SEPTEMBER TO 29TH NOVEMBER)</t>
  </si>
  <si>
    <t xml:space="preserve">HIGH SEASON</t>
  </si>
  <si>
    <t xml:space="preserve">JULY &amp; AUGUST &amp; SEPTEMBER ( 29TH JUNE TO 27TH SEPTEMBER)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</si>
</sst>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\£* #,##0.00_-;&quot;-£&quot;* #,##0.00_-;_-\£* \-??_-;_-@_-"/>
    <numFmt numFmtId="166" formatCode="\£#,##0;[RED]&quot;-£&quot;#,##0"/>
    <numFmt numFmtId="167" formatCode="\£#,##0;&quot;-£&quot;#,##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2"/>
      <charset val="1"/>
    </font>
    <font>
      <sz val="16"/>
      <name val="Calibri"/>
      <family val="2"/>
      <charset val="1"/>
    </font>
    <font>
      <u val="single"/>
      <sz val="16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CCC1DA"/>
        <bgColor rgb="FFBFBFBF"/>
      </patternFill>
    </fill>
    <fill>
      <patternFill patternType="solid">
        <fgColor rgb="FFD9D9D9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CC1DA"/>
      </patternFill>
    </fill>
    <fill>
      <patternFill patternType="solid">
        <fgColor rgb="FFFAC090"/>
        <bgColor rgb="FFC3D69B"/>
      </patternFill>
    </fill>
    <fill>
      <patternFill patternType="solid">
        <fgColor rgb="FFC3D69B"/>
        <bgColor rgb="FFBFBFBF"/>
      </patternFill>
    </fill>
    <fill>
      <patternFill patternType="solid">
        <fgColor rgb="FFB7DEE8"/>
        <bgColor rgb="FFD9D9D9"/>
      </patternFill>
    </fill>
    <fill>
      <patternFill patternType="solid">
        <fgColor rgb="FFE46C0A"/>
        <bgColor rgb="FFFF9900"/>
      </patternFill>
    </fill>
    <fill>
      <patternFill patternType="solid">
        <fgColor rgb="FF93CDDD"/>
        <bgColor rgb="FFB7DEE8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3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5" borderId="3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4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1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4" borderId="3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6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5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2" borderId="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2" borderId="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4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2" borderId="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6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8" borderId="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1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1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4" borderId="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1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6" borderId="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9" borderId="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9" borderId="1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9" borderId="1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9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9" borderId="1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1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2" borderId="15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2" borderId="1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2" borderId="1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6" borderId="1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1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10" borderId="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1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1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1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1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10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5" borderId="1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3" borderId="15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3" borderId="1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3" borderId="1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8" borderId="2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9" borderId="2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9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10" borderId="2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15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1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1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1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3" borderId="2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3" borderId="1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3" borderId="1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3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3" borderId="1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8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1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15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1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4" borderId="1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1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9" borderId="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9" borderId="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9" borderId="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2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25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2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0" borderId="2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6" borderId="2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1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8" borderId="2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3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3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4" borderId="3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3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6" borderId="3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9" borderId="2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10" borderId="2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4" fillId="8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8" borderId="0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11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4" fillId="11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11" borderId="0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1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4" fillId="1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4" fillId="9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9" borderId="0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3" borderId="0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4" fillId="4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12" borderId="0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12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4" fillId="12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B7DEE8"/>
      <rgbColor rgb="FF660066"/>
      <rgbColor rgb="FFD99694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C3D69B"/>
      <rgbColor rgb="FF93CDDD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M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21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4"/>
    <col collapsed="false" customWidth="true" hidden="false" outlineLevel="0" max="3" min="3" style="2" width="22.01"/>
    <col collapsed="false" customWidth="true" hidden="false" outlineLevel="0" max="4" min="4" style="2" width="10.71"/>
    <col collapsed="false" customWidth="true" hidden="false" outlineLevel="0" max="5" min="5" style="3" width="9.71"/>
    <col collapsed="false" customWidth="true" hidden="false" outlineLevel="0" max="6" min="6" style="3" width="10.85"/>
    <col collapsed="false" customWidth="true" hidden="false" outlineLevel="0" max="7" min="7" style="3" width="10.58"/>
    <col collapsed="false" customWidth="true" hidden="false" outlineLevel="0" max="10" min="8" style="3" width="9.71"/>
    <col collapsed="false" customWidth="true" hidden="false" outlineLevel="0" max="11" min="11" style="3" width="11.71"/>
    <col collapsed="false" customWidth="true" hidden="false" outlineLevel="0" max="12" min="12" style="4" width="96.3"/>
    <col collapsed="false" customWidth="true" hidden="false" outlineLevel="0" max="13" min="13" style="1" width="16.94"/>
    <col collapsed="false" customWidth="true" hidden="false" outlineLevel="0" max="1025" min="14" style="1" width="19"/>
  </cols>
  <sheetData>
    <row r="1" customFormat="false" ht="24.95" hidden="false" customHeight="true" outlineLevel="0" collapsed="false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6" t="s">
        <v>1</v>
      </c>
    </row>
    <row r="2" customFormat="false" ht="24.95" hidden="false" customHeight="true" outlineLevel="0" collapsed="false"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8" t="s">
        <v>3</v>
      </c>
      <c r="M2" s="9" t="s">
        <v>1</v>
      </c>
    </row>
    <row r="3" customFormat="false" ht="108.75" hidden="false" customHeight="true" outlineLevel="0" collapsed="false">
      <c r="B3" s="10" t="s">
        <v>4</v>
      </c>
      <c r="C3" s="11" t="s">
        <v>5</v>
      </c>
      <c r="D3" s="12" t="s">
        <v>6</v>
      </c>
      <c r="E3" s="13" t="s">
        <v>7</v>
      </c>
      <c r="F3" s="14" t="s">
        <v>8</v>
      </c>
      <c r="G3" s="15" t="s">
        <v>9</v>
      </c>
      <c r="H3" s="16" t="n">
        <v>4</v>
      </c>
      <c r="I3" s="17" t="n">
        <v>5</v>
      </c>
      <c r="J3" s="16" t="n">
        <v>6</v>
      </c>
      <c r="K3" s="18" t="s">
        <v>10</v>
      </c>
      <c r="L3" s="19" t="s">
        <v>11</v>
      </c>
      <c r="M3" s="20" t="s">
        <v>12</v>
      </c>
    </row>
    <row r="4" customFormat="false" ht="24.95" hidden="false" customHeight="true" outlineLevel="0" collapsed="false">
      <c r="B4" s="21" t="s">
        <v>13</v>
      </c>
      <c r="C4" s="22" t="s">
        <v>14</v>
      </c>
      <c r="D4" s="23" t="n">
        <f aca="false">SUM(E4*80/100)</f>
        <v>40</v>
      </c>
      <c r="E4" s="24" t="n">
        <v>50</v>
      </c>
      <c r="F4" s="25" t="n">
        <f aca="false">SUM(E4*2)</f>
        <v>100</v>
      </c>
      <c r="G4" s="26" t="n">
        <f aca="false">SUM(E4*3)</f>
        <v>150</v>
      </c>
      <c r="H4" s="24" t="n">
        <f aca="false">SUM(E4*4)</f>
        <v>200</v>
      </c>
      <c r="I4" s="27" t="n">
        <f aca="false">SUM(E4*5)</f>
        <v>250</v>
      </c>
      <c r="J4" s="25" t="n">
        <f aca="false">SUM(E4*6)</f>
        <v>300</v>
      </c>
      <c r="K4" s="28" t="n">
        <f aca="false">SUM(E4*7)</f>
        <v>350</v>
      </c>
      <c r="L4" s="29" t="s">
        <v>15</v>
      </c>
      <c r="M4" s="9" t="n">
        <v>250</v>
      </c>
    </row>
    <row r="5" customFormat="false" ht="24.95" hidden="false" customHeight="true" outlineLevel="0" collapsed="false">
      <c r="B5" s="21"/>
      <c r="C5" s="30" t="s">
        <v>16</v>
      </c>
      <c r="D5" s="23" t="n">
        <f aca="false">SUM(E5*80/100)</f>
        <v>45.6</v>
      </c>
      <c r="E5" s="31" t="n">
        <v>57</v>
      </c>
      <c r="F5" s="32" t="n">
        <f aca="false">SUM(E5*2)</f>
        <v>114</v>
      </c>
      <c r="G5" s="33" t="n">
        <f aca="false">SUM(E5*3)</f>
        <v>171</v>
      </c>
      <c r="H5" s="31" t="n">
        <f aca="false">SUM(E5*4)</f>
        <v>228</v>
      </c>
      <c r="I5" s="34" t="n">
        <f aca="false">SUM(E5*5)</f>
        <v>285</v>
      </c>
      <c r="J5" s="32" t="n">
        <f aca="false">SUM(E5*6)</f>
        <v>342</v>
      </c>
      <c r="K5" s="35" t="n">
        <f aca="false">SUM(E5*7)</f>
        <v>399</v>
      </c>
      <c r="L5" s="36" t="s">
        <v>17</v>
      </c>
      <c r="M5" s="9" t="n">
        <v>271</v>
      </c>
    </row>
    <row r="6" customFormat="false" ht="24.95" hidden="false" customHeight="true" outlineLevel="0" collapsed="false">
      <c r="B6" s="21"/>
      <c r="C6" s="30" t="s">
        <v>16</v>
      </c>
      <c r="D6" s="23" t="n">
        <f aca="false">SUM(E6*80/100)</f>
        <v>51.2</v>
      </c>
      <c r="E6" s="31" t="n">
        <v>64</v>
      </c>
      <c r="F6" s="32" t="n">
        <f aca="false">SUM(E6*2)</f>
        <v>128</v>
      </c>
      <c r="G6" s="33" t="n">
        <f aca="false">SUM(E6*3)</f>
        <v>192</v>
      </c>
      <c r="H6" s="31" t="n">
        <f aca="false">SUM(E6*4)</f>
        <v>256</v>
      </c>
      <c r="I6" s="34" t="n">
        <f aca="false">SUM(E6*5)</f>
        <v>320</v>
      </c>
      <c r="J6" s="32" t="n">
        <f aca="false">SUM(E6*6)</f>
        <v>384</v>
      </c>
      <c r="K6" s="35" t="n">
        <f aca="false">SUM(E6*7)</f>
        <v>448</v>
      </c>
      <c r="L6" s="36" t="s">
        <v>18</v>
      </c>
      <c r="M6" s="9" t="n">
        <v>292</v>
      </c>
    </row>
    <row r="7" customFormat="false" ht="24.95" hidden="false" customHeight="true" outlineLevel="0" collapsed="false">
      <c r="B7" s="21"/>
      <c r="C7" s="37" t="s">
        <v>19</v>
      </c>
      <c r="D7" s="23" t="n">
        <f aca="false">SUM(E7*80/100)</f>
        <v>50.4</v>
      </c>
      <c r="E7" s="38" t="n">
        <v>63</v>
      </c>
      <c r="F7" s="39" t="n">
        <f aca="false">SUM(E7*2)</f>
        <v>126</v>
      </c>
      <c r="G7" s="40" t="n">
        <f aca="false">SUM(E7*3)</f>
        <v>189</v>
      </c>
      <c r="H7" s="38" t="n">
        <f aca="false">SUM(E7*4)</f>
        <v>252</v>
      </c>
      <c r="I7" s="41" t="n">
        <f aca="false">SUM(E7*5)</f>
        <v>315</v>
      </c>
      <c r="J7" s="39" t="n">
        <f aca="false">SUM(E7*6)</f>
        <v>378</v>
      </c>
      <c r="K7" s="35" t="n">
        <f aca="false">SUM(E7*7)</f>
        <v>441</v>
      </c>
      <c r="L7" s="42" t="s">
        <v>20</v>
      </c>
      <c r="M7" s="43"/>
    </row>
    <row r="8" customFormat="false" ht="24.95" hidden="false" customHeight="true" outlineLevel="0" collapsed="false">
      <c r="B8" s="21"/>
      <c r="C8" s="37" t="s">
        <v>19</v>
      </c>
      <c r="D8" s="23" t="n">
        <f aca="false">SUM(E8*80/100)</f>
        <v>56</v>
      </c>
      <c r="E8" s="38" t="n">
        <v>70</v>
      </c>
      <c r="F8" s="39" t="n">
        <f aca="false">SUM(E8*2)</f>
        <v>140</v>
      </c>
      <c r="G8" s="40" t="n">
        <f aca="false">SUM(E8*3)</f>
        <v>210</v>
      </c>
      <c r="H8" s="38" t="n">
        <f aca="false">SUM(E8*4)</f>
        <v>280</v>
      </c>
      <c r="I8" s="41" t="n">
        <f aca="false">SUM(E8*5)</f>
        <v>350</v>
      </c>
      <c r="J8" s="39" t="n">
        <f aca="false">SUM(E8*6)</f>
        <v>420</v>
      </c>
      <c r="K8" s="35" t="n">
        <f aca="false">SUM(E8*7)</f>
        <v>490</v>
      </c>
      <c r="L8" s="42" t="s">
        <v>21</v>
      </c>
      <c r="M8" s="43"/>
    </row>
    <row r="9" customFormat="false" ht="24.95" hidden="false" customHeight="true" outlineLevel="0" collapsed="false">
      <c r="B9" s="21"/>
      <c r="C9" s="44" t="s">
        <v>22</v>
      </c>
      <c r="D9" s="23" t="n">
        <f aca="false">SUM(E9*80/100)</f>
        <v>44</v>
      </c>
      <c r="E9" s="45" t="n">
        <v>55</v>
      </c>
      <c r="F9" s="46" t="n">
        <f aca="false">SUM(E9*2)</f>
        <v>110</v>
      </c>
      <c r="G9" s="44" t="n">
        <f aca="false">SUM(E9*3)</f>
        <v>165</v>
      </c>
      <c r="H9" s="45" t="n">
        <f aca="false">SUM(E9*4)</f>
        <v>220</v>
      </c>
      <c r="I9" s="47" t="n">
        <f aca="false">SUM(E9*5)</f>
        <v>275</v>
      </c>
      <c r="J9" s="46" t="n">
        <f aca="false">SUM(E9*6)</f>
        <v>330</v>
      </c>
      <c r="K9" s="48" t="n">
        <f aca="false">SUM(E9*7)</f>
        <v>385</v>
      </c>
      <c r="L9" s="49" t="s">
        <v>1</v>
      </c>
      <c r="M9" s="43"/>
    </row>
    <row r="10" customFormat="false" ht="24.95" hidden="false" customHeight="true" outlineLevel="0" collapsed="false">
      <c r="B10" s="21"/>
      <c r="C10" s="50" t="s">
        <v>22</v>
      </c>
      <c r="D10" s="23" t="n">
        <f aca="false">SUM(E10*80/100)</f>
        <v>55.2</v>
      </c>
      <c r="E10" s="51" t="n">
        <v>69</v>
      </c>
      <c r="F10" s="52" t="n">
        <f aca="false">SUM(E10*2)</f>
        <v>138</v>
      </c>
      <c r="G10" s="50" t="n">
        <f aca="false">SUM(E10*3)</f>
        <v>207</v>
      </c>
      <c r="H10" s="51" t="n">
        <f aca="false">SUM(E10*4)</f>
        <v>276</v>
      </c>
      <c r="I10" s="53" t="n">
        <f aca="false">SUM(E10*5)</f>
        <v>345</v>
      </c>
      <c r="J10" s="52" t="n">
        <f aca="false">SUM(E10*6)</f>
        <v>414</v>
      </c>
      <c r="K10" s="35" t="n">
        <f aca="false">SUM(E10*7)</f>
        <v>483</v>
      </c>
      <c r="L10" s="54" t="s">
        <v>23</v>
      </c>
      <c r="M10" s="43"/>
    </row>
    <row r="11" customFormat="false" ht="24.95" hidden="false" customHeight="true" outlineLevel="0" collapsed="false">
      <c r="B11" s="21"/>
      <c r="C11" s="55" t="s">
        <v>22</v>
      </c>
      <c r="D11" s="23" t="n">
        <f aca="false">SUM(E11*80/100)</f>
        <v>66.4</v>
      </c>
      <c r="E11" s="56" t="n">
        <v>83</v>
      </c>
      <c r="F11" s="57" t="n">
        <f aca="false">SUM(E11*2)</f>
        <v>166</v>
      </c>
      <c r="G11" s="55" t="n">
        <f aca="false">SUM(E11*3)</f>
        <v>249</v>
      </c>
      <c r="H11" s="56" t="n">
        <f aca="false">SUM(E11*4)</f>
        <v>332</v>
      </c>
      <c r="I11" s="58" t="n">
        <f aca="false">SUM(E11*5)</f>
        <v>415</v>
      </c>
      <c r="J11" s="57" t="n">
        <f aca="false">SUM(E11*6)</f>
        <v>498</v>
      </c>
      <c r="K11" s="28" t="n">
        <f aca="false">SUM(E11*7)</f>
        <v>581</v>
      </c>
      <c r="L11" s="59" t="s">
        <v>24</v>
      </c>
      <c r="M11" s="60"/>
    </row>
    <row r="12" customFormat="false" ht="24.95" hidden="false" customHeight="true" outlineLevel="0" collapsed="false">
      <c r="B12" s="21"/>
      <c r="C12" s="61" t="s">
        <v>25</v>
      </c>
      <c r="D12" s="62" t="n">
        <f aca="false">SUM(E12*80/100)</f>
        <v>60.8</v>
      </c>
      <c r="E12" s="63" t="n">
        <v>76</v>
      </c>
      <c r="F12" s="64" t="n">
        <f aca="false">SUM(E12*2)</f>
        <v>152</v>
      </c>
      <c r="G12" s="61" t="n">
        <f aca="false">SUM(E12*3)</f>
        <v>228</v>
      </c>
      <c r="H12" s="63" t="n">
        <f aca="false">SUM(E12*4)</f>
        <v>304</v>
      </c>
      <c r="I12" s="65" t="n">
        <f aca="false">SUM(E12*5)</f>
        <v>380</v>
      </c>
      <c r="J12" s="64" t="n">
        <f aca="false">SUM(E12*6)</f>
        <v>456</v>
      </c>
      <c r="K12" s="48" t="n">
        <f aca="false">SUM(E12*7)</f>
        <v>532</v>
      </c>
      <c r="L12" s="66" t="s">
        <v>26</v>
      </c>
      <c r="M12" s="60"/>
    </row>
    <row r="13" customFormat="false" ht="24.95" hidden="false" customHeight="true" outlineLevel="0" collapsed="false">
      <c r="B13" s="21"/>
      <c r="C13" s="61" t="s">
        <v>25</v>
      </c>
      <c r="D13" s="62" t="n">
        <f aca="false">SUM(E13*80/100)</f>
        <v>72.8</v>
      </c>
      <c r="E13" s="63" t="n">
        <v>91</v>
      </c>
      <c r="F13" s="64" t="n">
        <f aca="false">SUM(E13*2)</f>
        <v>182</v>
      </c>
      <c r="G13" s="61" t="n">
        <f aca="false">SUM(E13*3)</f>
        <v>273</v>
      </c>
      <c r="H13" s="63" t="n">
        <f aca="false">SUM(E13*4)</f>
        <v>364</v>
      </c>
      <c r="I13" s="65" t="n">
        <f aca="false">SUM(E13*5)</f>
        <v>455</v>
      </c>
      <c r="J13" s="64" t="n">
        <f aca="false">SUM(E13*6)</f>
        <v>546</v>
      </c>
      <c r="K13" s="48" t="n">
        <f aca="false">SUM(E13*7)</f>
        <v>637</v>
      </c>
      <c r="L13" s="66" t="s">
        <v>27</v>
      </c>
      <c r="M13" s="60"/>
    </row>
    <row r="14" customFormat="false" ht="24.95" hidden="false" customHeight="true" outlineLevel="0" collapsed="false">
      <c r="B14" s="67" t="s">
        <v>28</v>
      </c>
      <c r="C14" s="68" t="s">
        <v>16</v>
      </c>
      <c r="D14" s="23" t="n">
        <f aca="false">SUM(E14*80/100)</f>
        <v>80</v>
      </c>
      <c r="E14" s="69" t="n">
        <v>100</v>
      </c>
      <c r="F14" s="70" t="n">
        <f aca="false">SUM(E14*2)</f>
        <v>200</v>
      </c>
      <c r="G14" s="26" t="n">
        <f aca="false">SUM(E14*3)</f>
        <v>300</v>
      </c>
      <c r="H14" s="69" t="n">
        <f aca="false">SUM(E14*4)</f>
        <v>400</v>
      </c>
      <c r="I14" s="71" t="n">
        <f aca="false">SUM(E14*5)</f>
        <v>500</v>
      </c>
      <c r="J14" s="70" t="n">
        <f aca="false">SUM(E14*6)</f>
        <v>600</v>
      </c>
      <c r="K14" s="28" t="n">
        <f aca="false">SUM(E14*7)</f>
        <v>700</v>
      </c>
      <c r="L14" s="29" t="s">
        <v>15</v>
      </c>
      <c r="M14" s="9" t="n">
        <v>400</v>
      </c>
    </row>
    <row r="15" customFormat="false" ht="24.95" hidden="false" customHeight="true" outlineLevel="0" collapsed="false">
      <c r="B15" s="67"/>
      <c r="C15" s="72" t="s">
        <v>19</v>
      </c>
      <c r="D15" s="23" t="n">
        <f aca="false">SUM(E15*80/100)</f>
        <v>88</v>
      </c>
      <c r="E15" s="38" t="n">
        <v>110</v>
      </c>
      <c r="F15" s="39" t="n">
        <f aca="false">SUM(E15*2)</f>
        <v>220</v>
      </c>
      <c r="G15" s="40" t="n">
        <f aca="false">SUM(E15*3)</f>
        <v>330</v>
      </c>
      <c r="H15" s="38" t="n">
        <f aca="false">SUM(E15*4)</f>
        <v>440</v>
      </c>
      <c r="I15" s="41" t="n">
        <f aca="false">SUM(E15*5)</f>
        <v>550</v>
      </c>
      <c r="J15" s="39" t="n">
        <f aca="false">SUM(E15*6)</f>
        <v>660</v>
      </c>
      <c r="K15" s="35" t="n">
        <f aca="false">SUM(E15*7)</f>
        <v>770</v>
      </c>
      <c r="L15" s="73" t="s">
        <v>29</v>
      </c>
      <c r="M15" s="74"/>
    </row>
    <row r="16" customFormat="false" ht="24.95" hidden="false" customHeight="true" outlineLevel="0" collapsed="false">
      <c r="B16" s="67"/>
      <c r="C16" s="75" t="s">
        <v>22</v>
      </c>
      <c r="D16" s="23" t="n">
        <f aca="false">SUM(E16*80/100)</f>
        <v>88</v>
      </c>
      <c r="E16" s="76" t="n">
        <v>110</v>
      </c>
      <c r="F16" s="77" t="n">
        <f aca="false">SUM(E16*2)</f>
        <v>220</v>
      </c>
      <c r="G16" s="78" t="n">
        <f aca="false">SUM(E16*3)</f>
        <v>330</v>
      </c>
      <c r="H16" s="76" t="n">
        <f aca="false">SUM(E16*4)</f>
        <v>440</v>
      </c>
      <c r="I16" s="79" t="n">
        <f aca="false">SUM(E16*5)</f>
        <v>550</v>
      </c>
      <c r="J16" s="77" t="n">
        <f aca="false">SUM(E16*6)</f>
        <v>660</v>
      </c>
      <c r="K16" s="48" t="n">
        <f aca="false">SUM(E16*7)</f>
        <v>770</v>
      </c>
      <c r="L16" s="49" t="s">
        <v>1</v>
      </c>
      <c r="M16" s="74"/>
    </row>
    <row r="17" customFormat="false" ht="24.95" hidden="false" customHeight="true" outlineLevel="0" collapsed="false">
      <c r="B17" s="67"/>
      <c r="C17" s="80" t="s">
        <v>25</v>
      </c>
      <c r="D17" s="23" t="n">
        <f aca="false">SUM(E17*80/100)</f>
        <v>96.8</v>
      </c>
      <c r="E17" s="81" t="n">
        <v>121</v>
      </c>
      <c r="F17" s="82" t="n">
        <f aca="false">SUM(E17*2)</f>
        <v>242</v>
      </c>
      <c r="G17" s="83" t="n">
        <f aca="false">SUM(E17*3)</f>
        <v>363</v>
      </c>
      <c r="H17" s="81" t="n">
        <f aca="false">SUM(E17*4)</f>
        <v>484</v>
      </c>
      <c r="I17" s="84" t="n">
        <f aca="false">SUM(E17*5)</f>
        <v>605</v>
      </c>
      <c r="J17" s="82" t="n">
        <f aca="false">SUM(E17*6)</f>
        <v>726</v>
      </c>
      <c r="K17" s="35" t="n">
        <f aca="false">SUM(E17*7)</f>
        <v>847</v>
      </c>
      <c r="L17" s="85" t="s">
        <v>30</v>
      </c>
      <c r="M17" s="43"/>
    </row>
    <row r="18" customFormat="false" ht="24.95" hidden="false" customHeight="true" outlineLevel="0" collapsed="false">
      <c r="B18" s="67" t="s">
        <v>31</v>
      </c>
      <c r="C18" s="22" t="s">
        <v>16</v>
      </c>
      <c r="D18" s="23" t="n">
        <f aca="false">SUM(E18*80/100)</f>
        <v>36</v>
      </c>
      <c r="E18" s="24" t="n">
        <v>45</v>
      </c>
      <c r="F18" s="25" t="n">
        <f aca="false">SUM(E18*2)</f>
        <v>90</v>
      </c>
      <c r="G18" s="26" t="n">
        <f aca="false">SUM(E18*3)</f>
        <v>135</v>
      </c>
      <c r="H18" s="24" t="n">
        <f aca="false">SUM(E18*4)</f>
        <v>180</v>
      </c>
      <c r="I18" s="27" t="n">
        <f aca="false">SUM(E18*5)</f>
        <v>225</v>
      </c>
      <c r="J18" s="25" t="n">
        <f aca="false">SUM(E18*6)</f>
        <v>270</v>
      </c>
      <c r="K18" s="28" t="n">
        <f aca="false">SUM(E18*7)</f>
        <v>315</v>
      </c>
      <c r="L18" s="86" t="s">
        <v>32</v>
      </c>
      <c r="M18" s="9" t="n">
        <v>235</v>
      </c>
    </row>
    <row r="19" customFormat="false" ht="24.95" hidden="false" customHeight="true" outlineLevel="0" collapsed="false">
      <c r="B19" s="67"/>
      <c r="C19" s="87" t="s">
        <v>16</v>
      </c>
      <c r="D19" s="23" t="n">
        <f aca="false">SUM(E19*80/100)</f>
        <v>40.8</v>
      </c>
      <c r="E19" s="69" t="n">
        <v>51</v>
      </c>
      <c r="F19" s="70" t="n">
        <f aca="false">SUM(E19*2)</f>
        <v>102</v>
      </c>
      <c r="G19" s="26" t="n">
        <f aca="false">SUM(E19*3)</f>
        <v>153</v>
      </c>
      <c r="H19" s="69" t="n">
        <f aca="false">SUM(E19*4)</f>
        <v>204</v>
      </c>
      <c r="I19" s="71" t="n">
        <f aca="false">SUM(E19*5)</f>
        <v>255</v>
      </c>
      <c r="J19" s="70" t="n">
        <f aca="false">SUM(E19*6)</f>
        <v>306</v>
      </c>
      <c r="K19" s="28" t="n">
        <f aca="false">SUM(E19*7)</f>
        <v>357</v>
      </c>
      <c r="L19" s="86" t="s">
        <v>33</v>
      </c>
      <c r="M19" s="9" t="n">
        <v>253</v>
      </c>
    </row>
    <row r="20" customFormat="false" ht="24.95" hidden="false" customHeight="true" outlineLevel="0" collapsed="false">
      <c r="B20" s="67"/>
      <c r="C20" s="88" t="s">
        <v>16</v>
      </c>
      <c r="D20" s="62" t="n">
        <f aca="false">SUM(E20*80/100)</f>
        <v>45.6</v>
      </c>
      <c r="E20" s="89" t="n">
        <v>57</v>
      </c>
      <c r="F20" s="90" t="n">
        <f aca="false">SUM(E20*2)</f>
        <v>114</v>
      </c>
      <c r="G20" s="91" t="n">
        <f aca="false">SUM(E20*3)</f>
        <v>171</v>
      </c>
      <c r="H20" s="89" t="n">
        <f aca="false">SUM(E20*4)</f>
        <v>228</v>
      </c>
      <c r="I20" s="92" t="n">
        <f aca="false">SUM(E20*5)</f>
        <v>285</v>
      </c>
      <c r="J20" s="90" t="n">
        <f aca="false">SUM(E20*6)</f>
        <v>342</v>
      </c>
      <c r="K20" s="48" t="n">
        <f aca="false">SUM(E20*7)</f>
        <v>399</v>
      </c>
      <c r="L20" s="93" t="s">
        <v>34</v>
      </c>
      <c r="M20" s="9" t="n">
        <v>271</v>
      </c>
    </row>
    <row r="21" customFormat="false" ht="24.95" hidden="false" customHeight="true" outlineLevel="0" collapsed="false">
      <c r="B21" s="67"/>
      <c r="C21" s="40" t="s">
        <v>19</v>
      </c>
      <c r="D21" s="23" t="n">
        <f aca="false">SUM(E21*80/100)</f>
        <v>44.8</v>
      </c>
      <c r="E21" s="94" t="n">
        <v>56</v>
      </c>
      <c r="F21" s="95" t="n">
        <f aca="false">SUM(E21*2)</f>
        <v>112</v>
      </c>
      <c r="G21" s="40" t="n">
        <f aca="false">SUM(E21*3)</f>
        <v>168</v>
      </c>
      <c r="H21" s="94" t="n">
        <f aca="false">SUM(E21*4)</f>
        <v>224</v>
      </c>
      <c r="I21" s="96" t="n">
        <f aca="false">SUM(E21*5)</f>
        <v>280</v>
      </c>
      <c r="J21" s="95" t="n">
        <f aca="false">SUM(E21*6)</f>
        <v>336</v>
      </c>
      <c r="K21" s="28" t="n">
        <f aca="false">SUM(E21*7)</f>
        <v>392</v>
      </c>
      <c r="L21" s="42" t="s">
        <v>20</v>
      </c>
      <c r="M21" s="43"/>
    </row>
    <row r="22" customFormat="false" ht="24.95" hidden="false" customHeight="true" outlineLevel="0" collapsed="false">
      <c r="B22" s="67"/>
      <c r="C22" s="40" t="s">
        <v>19</v>
      </c>
      <c r="D22" s="23" t="n">
        <f aca="false">SUM(E22*80/100)</f>
        <v>50.4</v>
      </c>
      <c r="E22" s="94" t="n">
        <v>63</v>
      </c>
      <c r="F22" s="95" t="n">
        <f aca="false">SUM(E22*2)</f>
        <v>126</v>
      </c>
      <c r="G22" s="40" t="n">
        <f aca="false">SUM(E22*3)</f>
        <v>189</v>
      </c>
      <c r="H22" s="94" t="n">
        <f aca="false">SUM(E22*4)</f>
        <v>252</v>
      </c>
      <c r="I22" s="96" t="n">
        <f aca="false">SUM(E22*5)</f>
        <v>315</v>
      </c>
      <c r="J22" s="95" t="n">
        <f aca="false">SUM(E22*6)</f>
        <v>378</v>
      </c>
      <c r="K22" s="28" t="n">
        <f aca="false">SUM(E22*7)</f>
        <v>441</v>
      </c>
      <c r="L22" s="42" t="s">
        <v>21</v>
      </c>
      <c r="M22" s="43"/>
    </row>
    <row r="23" customFormat="false" ht="24.95" hidden="false" customHeight="true" outlineLevel="0" collapsed="false">
      <c r="B23" s="67"/>
      <c r="C23" s="50" t="s">
        <v>35</v>
      </c>
      <c r="D23" s="23" t="n">
        <f aca="false">SUM(E23*80/100)</f>
        <v>49.6</v>
      </c>
      <c r="E23" s="51" t="n">
        <v>62</v>
      </c>
      <c r="F23" s="52" t="n">
        <f aca="false">SUM(E23*2)</f>
        <v>124</v>
      </c>
      <c r="G23" s="50" t="n">
        <f aca="false">SUM(E23*3)</f>
        <v>186</v>
      </c>
      <c r="H23" s="51" t="n">
        <f aca="false">SUM(E23*4)</f>
        <v>248</v>
      </c>
      <c r="I23" s="53" t="n">
        <f aca="false">SUM(E23*5)</f>
        <v>310</v>
      </c>
      <c r="J23" s="52" t="n">
        <f aca="false">SUM(E23*6)</f>
        <v>372</v>
      </c>
      <c r="K23" s="35" t="n">
        <f aca="false">SUM(E23*7)</f>
        <v>434</v>
      </c>
      <c r="L23" s="54" t="s">
        <v>36</v>
      </c>
      <c r="M23" s="43"/>
    </row>
    <row r="24" customFormat="false" ht="24.95" hidden="false" customHeight="true" outlineLevel="0" collapsed="false">
      <c r="B24" s="67"/>
      <c r="C24" s="97" t="s">
        <v>35</v>
      </c>
      <c r="D24" s="23" t="n">
        <f aca="false">SUM(E24*80/100)</f>
        <v>60</v>
      </c>
      <c r="E24" s="98" t="n">
        <v>75</v>
      </c>
      <c r="F24" s="99" t="n">
        <f aca="false">SUM(E24*2)</f>
        <v>150</v>
      </c>
      <c r="G24" s="97" t="n">
        <f aca="false">SUM(E24*3)</f>
        <v>225</v>
      </c>
      <c r="H24" s="98" t="n">
        <f aca="false">SUM(E24*4)</f>
        <v>300</v>
      </c>
      <c r="I24" s="100" t="n">
        <f aca="false">SUM(E24*5)</f>
        <v>375</v>
      </c>
      <c r="J24" s="99" t="n">
        <f aca="false">SUM(E24*6)</f>
        <v>450</v>
      </c>
      <c r="K24" s="101" t="n">
        <f aca="false">SUM(E24*7)</f>
        <v>525</v>
      </c>
      <c r="L24" s="102" t="s">
        <v>37</v>
      </c>
      <c r="M24" s="60"/>
    </row>
    <row r="25" customFormat="false" ht="24.95" hidden="false" customHeight="true" outlineLevel="0" collapsed="false">
      <c r="B25" s="67" t="s">
        <v>38</v>
      </c>
      <c r="C25" s="103" t="s">
        <v>16</v>
      </c>
      <c r="D25" s="23" t="n">
        <f aca="false">SUM(E25*80/100)</f>
        <v>72</v>
      </c>
      <c r="E25" s="104" t="n">
        <v>90</v>
      </c>
      <c r="F25" s="105" t="n">
        <f aca="false">SUM(E25*2)</f>
        <v>180</v>
      </c>
      <c r="G25" s="106" t="n">
        <f aca="false">SUM(E25*3)</f>
        <v>270</v>
      </c>
      <c r="H25" s="104" t="n">
        <f aca="false">SUM(E25*4)</f>
        <v>360</v>
      </c>
      <c r="I25" s="107" t="n">
        <f aca="false">SUM(E25*5)</f>
        <v>450</v>
      </c>
      <c r="J25" s="105" t="n">
        <f aca="false">SUM(E25*6)</f>
        <v>540</v>
      </c>
      <c r="K25" s="108" t="n">
        <f aca="false">SUM(E25*7)</f>
        <v>630</v>
      </c>
      <c r="L25" s="109" t="s">
        <v>32</v>
      </c>
      <c r="M25" s="9" t="n">
        <v>370</v>
      </c>
    </row>
    <row r="26" customFormat="false" ht="24.95" hidden="false" customHeight="true" outlineLevel="0" collapsed="false">
      <c r="B26" s="67"/>
      <c r="C26" s="110" t="s">
        <v>19</v>
      </c>
      <c r="D26" s="23" t="n">
        <f aca="false">SUM(E26*80/100)</f>
        <v>79.2</v>
      </c>
      <c r="E26" s="94" t="n">
        <v>99</v>
      </c>
      <c r="F26" s="95" t="n">
        <f aca="false">SUM(E26*2)</f>
        <v>198</v>
      </c>
      <c r="G26" s="40" t="n">
        <f aca="false">SUM(E26*3)</f>
        <v>297</v>
      </c>
      <c r="H26" s="94" t="n">
        <f aca="false">SUM(E26*4)</f>
        <v>396</v>
      </c>
      <c r="I26" s="96" t="n">
        <f aca="false">SUM(E26*5)</f>
        <v>495</v>
      </c>
      <c r="J26" s="95" t="n">
        <f aca="false">SUM(E26*6)</f>
        <v>594</v>
      </c>
      <c r="K26" s="28" t="n">
        <f aca="false">SUM(E26*7)</f>
        <v>693</v>
      </c>
      <c r="L26" s="111" t="s">
        <v>29</v>
      </c>
      <c r="M26" s="43"/>
    </row>
    <row r="27" customFormat="false" ht="24.95" hidden="false" customHeight="true" outlineLevel="0" collapsed="false">
      <c r="B27" s="67"/>
      <c r="C27" s="112" t="s">
        <v>35</v>
      </c>
      <c r="D27" s="23" t="n">
        <f aca="false">SUM(E27*80/100)</f>
        <v>77.6</v>
      </c>
      <c r="E27" s="51" t="n">
        <v>97</v>
      </c>
      <c r="F27" s="52" t="n">
        <f aca="false">SUM(E27*2)</f>
        <v>194</v>
      </c>
      <c r="G27" s="78" t="n">
        <f aca="false">SUM(E27*3)</f>
        <v>291</v>
      </c>
      <c r="H27" s="51" t="n">
        <f aca="false">SUM(E27*4)</f>
        <v>388</v>
      </c>
      <c r="I27" s="53" t="n">
        <f aca="false">SUM(E27*5)</f>
        <v>485</v>
      </c>
      <c r="J27" s="52" t="n">
        <f aca="false">SUM(E27*6)</f>
        <v>582</v>
      </c>
      <c r="K27" s="35" t="n">
        <f aca="false">SUM(E27*7)</f>
        <v>679</v>
      </c>
      <c r="L27" s="59" t="s">
        <v>32</v>
      </c>
      <c r="M27" s="43"/>
    </row>
    <row r="28" customFormat="false" ht="24.95" hidden="false" customHeight="true" outlineLevel="0" collapsed="false">
      <c r="B28" s="113" t="s">
        <v>39</v>
      </c>
      <c r="C28" s="88" t="s">
        <v>16</v>
      </c>
      <c r="D28" s="23" t="n">
        <f aca="false">SUM(E28*80/100)</f>
        <v>34.4</v>
      </c>
      <c r="E28" s="89" t="n">
        <v>43</v>
      </c>
      <c r="F28" s="90" t="n">
        <f aca="false">SUM(E28*2)</f>
        <v>86</v>
      </c>
      <c r="G28" s="91" t="n">
        <f aca="false">SUM(E28*3)</f>
        <v>129</v>
      </c>
      <c r="H28" s="89" t="n">
        <f aca="false">SUM(E28*4)</f>
        <v>172</v>
      </c>
      <c r="I28" s="92" t="n">
        <f aca="false">SUM(E28*5)</f>
        <v>215</v>
      </c>
      <c r="J28" s="90" t="n">
        <f aca="false">SUM(E28*6)</f>
        <v>258</v>
      </c>
      <c r="K28" s="48" t="n">
        <f aca="false">SUM(E28*7)</f>
        <v>301</v>
      </c>
      <c r="L28" s="93" t="s">
        <v>40</v>
      </c>
      <c r="M28" s="43"/>
    </row>
    <row r="29" customFormat="false" ht="24.95" hidden="false" customHeight="true" outlineLevel="0" collapsed="false">
      <c r="B29" s="113"/>
      <c r="C29" s="37" t="s">
        <v>19</v>
      </c>
      <c r="D29" s="23" t="n">
        <f aca="false">SUM(E29*80/100)</f>
        <v>37.6</v>
      </c>
      <c r="E29" s="38" t="n">
        <v>47</v>
      </c>
      <c r="F29" s="39" t="n">
        <f aca="false">SUM(E29*2)</f>
        <v>94</v>
      </c>
      <c r="G29" s="40" t="n">
        <f aca="false">SUM(E29*3)</f>
        <v>141</v>
      </c>
      <c r="H29" s="38" t="n">
        <f aca="false">SUM(E29*4)</f>
        <v>188</v>
      </c>
      <c r="I29" s="41" t="n">
        <f aca="false">SUM(E29*5)</f>
        <v>235</v>
      </c>
      <c r="J29" s="39" t="n">
        <f aca="false">SUM(E29*6)</f>
        <v>282</v>
      </c>
      <c r="K29" s="35" t="n">
        <f aca="false">SUM(E29*7)</f>
        <v>329</v>
      </c>
      <c r="L29" s="73" t="s">
        <v>29</v>
      </c>
      <c r="M29" s="43"/>
    </row>
    <row r="30" customFormat="false" ht="24.95" hidden="false" customHeight="true" outlineLevel="0" collapsed="false">
      <c r="B30" s="113"/>
      <c r="C30" s="78" t="s">
        <v>35</v>
      </c>
      <c r="D30" s="23" t="n">
        <f aca="false">SUM(E30*80/100)</f>
        <v>37.6</v>
      </c>
      <c r="E30" s="76" t="n">
        <v>47</v>
      </c>
      <c r="F30" s="77" t="n">
        <f aca="false">SUM(E30*2)</f>
        <v>94</v>
      </c>
      <c r="G30" s="78" t="n">
        <f aca="false">SUM(E30*3)</f>
        <v>141</v>
      </c>
      <c r="H30" s="76" t="n">
        <f aca="false">SUM(E30*4)</f>
        <v>188</v>
      </c>
      <c r="I30" s="79" t="n">
        <f aca="false">SUM(E30*5)</f>
        <v>235</v>
      </c>
      <c r="J30" s="77" t="n">
        <f aca="false">SUM(E30*6)</f>
        <v>282</v>
      </c>
      <c r="K30" s="48" t="n">
        <f aca="false">SUM(E30*7)</f>
        <v>329</v>
      </c>
      <c r="L30" s="114" t="s">
        <v>40</v>
      </c>
      <c r="M30" s="43"/>
    </row>
    <row r="31" customFormat="false" ht="24.95" hidden="false" customHeight="true" outlineLevel="0" collapsed="false">
      <c r="B31" s="113"/>
      <c r="C31" s="115" t="s">
        <v>25</v>
      </c>
      <c r="D31" s="23" t="n">
        <f aca="false">SUM(E31*80/100)</f>
        <v>40.8</v>
      </c>
      <c r="E31" s="81" t="n">
        <v>51</v>
      </c>
      <c r="F31" s="82" t="n">
        <f aca="false">SUM(E31*2)</f>
        <v>102</v>
      </c>
      <c r="G31" s="83" t="n">
        <f aca="false">SUM(E31*3)</f>
        <v>153</v>
      </c>
      <c r="H31" s="81" t="n">
        <f aca="false">SUM(E31*4)</f>
        <v>204</v>
      </c>
      <c r="I31" s="84" t="n">
        <f aca="false">SUM(E31*5)</f>
        <v>255</v>
      </c>
      <c r="J31" s="82" t="n">
        <f aca="false">SUM(E31*6)</f>
        <v>306</v>
      </c>
      <c r="K31" s="35" t="n">
        <f aca="false">SUM(E31*7)</f>
        <v>357</v>
      </c>
      <c r="L31" s="85" t="s">
        <v>30</v>
      </c>
      <c r="M31" s="116"/>
    </row>
    <row r="32" customFormat="false" ht="24.95" hidden="false" customHeight="true" outlineLevel="0" collapsed="false">
      <c r="B32" s="117"/>
      <c r="C32" s="118"/>
      <c r="D32" s="118"/>
      <c r="E32" s="118"/>
      <c r="F32" s="118"/>
      <c r="G32" s="118"/>
      <c r="H32" s="118"/>
      <c r="I32" s="118"/>
      <c r="J32" s="118"/>
      <c r="K32" s="118"/>
    </row>
    <row r="33" customFormat="false" ht="24.95" hidden="false" customHeight="true" outlineLevel="0" collapsed="false">
      <c r="B33" s="119" t="s">
        <v>41</v>
      </c>
      <c r="C33" s="120"/>
      <c r="D33" s="120"/>
      <c r="E33" s="120"/>
      <c r="F33" s="120"/>
      <c r="G33" s="120"/>
      <c r="H33" s="120"/>
      <c r="I33" s="120"/>
      <c r="J33" s="121"/>
      <c r="K33" s="121"/>
      <c r="L33" s="122"/>
    </row>
    <row r="34" customFormat="false" ht="24.95" hidden="false" customHeight="true" outlineLevel="0" collapsed="false">
      <c r="B34" s="123" t="s">
        <v>42</v>
      </c>
      <c r="C34" s="124"/>
      <c r="D34" s="124"/>
      <c r="E34" s="124"/>
      <c r="F34" s="124"/>
      <c r="G34" s="125"/>
      <c r="H34" s="123" t="s">
        <v>43</v>
      </c>
      <c r="I34" s="124"/>
      <c r="J34" s="124"/>
      <c r="K34" s="125"/>
      <c r="L34" s="125"/>
    </row>
    <row r="35" customFormat="false" ht="24.95" hidden="false" customHeight="true" outlineLevel="0" collapsed="false">
      <c r="B35" s="126" t="s">
        <v>44</v>
      </c>
      <c r="C35" s="118"/>
      <c r="D35" s="118"/>
      <c r="E35" s="118"/>
      <c r="F35" s="118"/>
      <c r="G35" s="118"/>
      <c r="H35" s="118"/>
      <c r="I35" s="118"/>
    </row>
    <row r="36" customFormat="false" ht="24.95" hidden="false" customHeight="true" outlineLevel="0" collapsed="false">
      <c r="B36" s="126" t="s">
        <v>45</v>
      </c>
      <c r="C36" s="118"/>
      <c r="D36" s="118"/>
      <c r="E36" s="118"/>
      <c r="F36" s="118"/>
      <c r="G36" s="118"/>
      <c r="H36" s="118"/>
      <c r="I36" s="118"/>
    </row>
    <row r="37" customFormat="false" ht="24.95" hidden="false" customHeight="true" outlineLevel="0" collapsed="false">
      <c r="B37" s="127" t="s">
        <v>46</v>
      </c>
      <c r="C37" s="128"/>
      <c r="D37" s="128"/>
      <c r="E37" s="128"/>
      <c r="F37" s="128"/>
      <c r="G37" s="129" t="s">
        <v>47</v>
      </c>
      <c r="H37" s="130"/>
      <c r="I37" s="130"/>
      <c r="J37" s="131"/>
      <c r="K37" s="132"/>
      <c r="L37" s="133"/>
    </row>
    <row r="38" customFormat="false" ht="24.95" hidden="false" customHeight="true" outlineLevel="0" collapsed="false">
      <c r="B38" s="134" t="s">
        <v>48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/>
    </row>
    <row r="39" customFormat="false" ht="24.95" hidden="false" customHeight="true" outlineLevel="0" collapsed="false">
      <c r="B39" s="126" t="s">
        <v>49</v>
      </c>
      <c r="C39" s="118"/>
      <c r="D39" s="118"/>
      <c r="E39" s="118"/>
      <c r="F39" s="118"/>
      <c r="G39" s="118"/>
      <c r="H39" s="118"/>
      <c r="I39" s="118"/>
      <c r="K39" s="137"/>
    </row>
    <row r="40" customFormat="false" ht="24.95" hidden="false" customHeight="true" outlineLevel="0" collapsed="false">
      <c r="B40" s="138" t="s">
        <v>50</v>
      </c>
      <c r="C40" s="139" t="s">
        <v>1</v>
      </c>
      <c r="D40" s="140" t="s">
        <v>51</v>
      </c>
      <c r="E40" s="139"/>
      <c r="F40" s="139"/>
      <c r="G40" s="139"/>
      <c r="H40" s="139"/>
      <c r="I40" s="139"/>
      <c r="J40" s="141"/>
      <c r="K40" s="142"/>
      <c r="L40" s="142"/>
    </row>
    <row r="41" customFormat="false" ht="24.95" hidden="false" customHeight="true" outlineLevel="0" collapsed="false">
      <c r="B41" s="138" t="s">
        <v>52</v>
      </c>
      <c r="C41" s="140" t="s">
        <v>1</v>
      </c>
      <c r="D41" s="140" t="s">
        <v>53</v>
      </c>
      <c r="E41" s="139"/>
      <c r="F41" s="139"/>
      <c r="G41" s="139"/>
      <c r="H41" s="139"/>
      <c r="I41" s="139"/>
      <c r="J41" s="141"/>
      <c r="K41" s="142"/>
      <c r="L41" s="142"/>
    </row>
    <row r="42" customFormat="false" ht="36.75" hidden="false" customHeight="true" outlineLevel="0" collapsed="false"/>
  </sheetData>
  <mergeCells count="7">
    <mergeCell ref="B1:K1"/>
    <mergeCell ref="B2:K2"/>
    <mergeCell ref="B4:B13"/>
    <mergeCell ref="B14:B17"/>
    <mergeCell ref="B18:B24"/>
    <mergeCell ref="B25:B27"/>
    <mergeCell ref="B28:B3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274</TotalTime>
  <Application>Ultra_Office/6.2.3.2$Windows_x86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2007-08-25T16:16:10Z</dcterms:created>
  <dc:creator>Christine</dc:creator>
  <dc:description/>
  <dc:language>en-GB</dc:language>
  <cp:lastModifiedBy/>
  <cp:lastPrinted>2024-01-29T20:24:10Z</cp:lastPrinted>
  <dcterms:modified xsi:type="dcterms:W3CDTF">2024-01-29T20:28:27Z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